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014 тыс.руб." sheetId="1" r:id="rId1"/>
  </sheets>
  <calcPr calcId="124519"/>
</workbook>
</file>

<file path=xl/calcChain.xml><?xml version="1.0" encoding="utf-8"?>
<calcChain xmlns="http://schemas.openxmlformats.org/spreadsheetml/2006/main">
  <c r="F35" i="1"/>
  <c r="E33"/>
  <c r="F34"/>
  <c r="F33" s="1"/>
  <c r="D33"/>
  <c r="E31"/>
  <c r="F32"/>
  <c r="F31" s="1"/>
  <c r="D31"/>
  <c r="E29"/>
  <c r="F30"/>
  <c r="F29" s="1"/>
  <c r="D29"/>
  <c r="F28"/>
  <c r="F27"/>
  <c r="F26"/>
  <c r="F25"/>
  <c r="F24"/>
  <c r="F23"/>
  <c r="F22"/>
  <c r="F21"/>
  <c r="F20"/>
  <c r="F19"/>
  <c r="F18"/>
  <c r="F17"/>
  <c r="F16" s="1"/>
  <c r="E16"/>
  <c r="D16"/>
  <c r="F15"/>
  <c r="F14"/>
  <c r="F13"/>
  <c r="F12"/>
  <c r="F11"/>
  <c r="F10"/>
  <c r="F9" s="1"/>
  <c r="E9"/>
  <c r="D9"/>
  <c r="D6"/>
  <c r="F6" l="1"/>
  <c r="E6"/>
</calcChain>
</file>

<file path=xl/sharedStrings.xml><?xml version="1.0" encoding="utf-8"?>
<sst xmlns="http://schemas.openxmlformats.org/spreadsheetml/2006/main" count="68" uniqueCount="41">
  <si>
    <t>Отчёт об исполнении федерального бюджета</t>
  </si>
  <si>
    <t>по состоянию на 31 декабря 2014 года</t>
  </si>
  <si>
    <t>Управление Роскомнадзора по Архангельской области и Ненецкому автономному округу</t>
  </si>
  <si>
    <t>тыс.руб.</t>
  </si>
  <si>
    <t>Наименование показателя</t>
  </si>
  <si>
    <t>Код расхода по бюджетной классификации</t>
  </si>
  <si>
    <t>Утверждённые лимиты бюджетных обязательств</t>
  </si>
  <si>
    <t>Исполнено (Кассовые расходы)</t>
  </si>
  <si>
    <t>Неисполненные назначения</t>
  </si>
  <si>
    <t>Расходы бюджета – всего</t>
  </si>
  <si>
    <t>Х</t>
  </si>
  <si>
    <t>   В том числе:</t>
  </si>
  <si>
    <t>Общеэкономические вопросы</t>
  </si>
  <si>
    <t>0960401</t>
  </si>
  <si>
    <t>Подпрограмма «Безопасность в информационном обществе» государственной программы Российской Федерации «Информационное общество (2011 — 2020 годы)»</t>
  </si>
  <si>
    <t>09604012330012</t>
  </si>
  <si>
    <t>Заработная плата</t>
  </si>
  <si>
    <t>09604012330012121</t>
  </si>
  <si>
    <t>Начисления на выплаты по оплате труда</t>
  </si>
  <si>
    <t>Прочие выплаты</t>
  </si>
  <si>
    <t>09604012330012122</t>
  </si>
  <si>
    <t>Транспортные услуги</t>
  </si>
  <si>
    <t>Прочие работы, услуги</t>
  </si>
  <si>
    <t>Пособия по социальной помощи населению</t>
  </si>
  <si>
    <t>09604012330019</t>
  </si>
  <si>
    <t>Услуги связи</t>
  </si>
  <si>
    <t>09604012330019242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</si>
  <si>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</si>
  <si>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</si>
  <si>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</si>
  <si>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09604012330019244</t>
  </si>
  <si>
    <t>Коммунальные услуги</t>
  </si>
  <si>
    <t>Арендная плата за пользование имуществом</t>
  </si>
  <si>
    <t>Уплата налога на имущество организаций и земельного налога</t>
  </si>
  <si>
    <t>09604012330019851</t>
  </si>
  <si>
    <t>Прочие расходы</t>
  </si>
  <si>
    <t>Уплата прочих налогов, сборов</t>
  </si>
  <si>
    <t>09604012330019852</t>
  </si>
  <si>
    <t>09604012333987</t>
  </si>
  <si>
    <t>Иные выплаты персоналу государственных (муниципальных) органов, за исключением фонда оплаты труда</t>
  </si>
  <si>
    <t>09604012333987122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</si>
</sst>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wrapText="1"/>
    </xf>
    <xf numFmtId="4" fontId="3" fillId="0" borderId="0" xfId="0" applyNumberFormat="1" applyFont="1"/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4" fontId="2" fillId="0" borderId="0" xfId="0" applyNumberFormat="1" applyFont="1"/>
    <xf numFmtId="0" fontId="2" fillId="0" borderId="0" xfId="0" applyFont="1"/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44"/>
  <sheetViews>
    <sheetView showZeros="0" tabSelected="1" workbookViewId="0">
      <selection activeCell="P9" sqref="P9"/>
    </sheetView>
  </sheetViews>
  <sheetFormatPr defaultColWidth="10.1640625" defaultRowHeight="12.75" outlineLevelRow="1"/>
  <cols>
    <col min="1" max="1" width="49.83203125" style="2" customWidth="1"/>
    <col min="2" max="2" width="21.33203125" style="3" bestFit="1" customWidth="1"/>
    <col min="3" max="3" width="4.6640625" style="3" bestFit="1" customWidth="1"/>
    <col min="4" max="5" width="17.5" style="3" customWidth="1"/>
    <col min="6" max="6" width="17.1640625" style="1" bestFit="1" customWidth="1"/>
    <col min="7" max="16384" width="10.1640625" style="1"/>
  </cols>
  <sheetData>
    <row r="1" spans="1:8">
      <c r="A1" s="32" t="s">
        <v>0</v>
      </c>
      <c r="B1" s="32"/>
      <c r="C1" s="32"/>
      <c r="D1" s="32"/>
      <c r="E1" s="32"/>
      <c r="F1" s="32"/>
    </row>
    <row r="2" spans="1:8">
      <c r="A2" s="32" t="s">
        <v>1</v>
      </c>
      <c r="B2" s="32"/>
      <c r="C2" s="32"/>
      <c r="D2" s="32"/>
      <c r="E2" s="32"/>
      <c r="F2" s="32"/>
    </row>
    <row r="3" spans="1:8">
      <c r="A3" s="32" t="s">
        <v>2</v>
      </c>
      <c r="B3" s="32"/>
      <c r="C3" s="32"/>
      <c r="D3" s="32"/>
      <c r="E3" s="32"/>
      <c r="F3" s="32"/>
    </row>
    <row r="4" spans="1:8">
      <c r="F4" s="4" t="s">
        <v>3</v>
      </c>
    </row>
    <row r="5" spans="1:8" s="6" customFormat="1" ht="51">
      <c r="A5" s="5" t="s">
        <v>4</v>
      </c>
      <c r="B5" s="33" t="s">
        <v>5</v>
      </c>
      <c r="C5" s="33"/>
      <c r="D5" s="5" t="s">
        <v>6</v>
      </c>
      <c r="E5" s="5" t="s">
        <v>7</v>
      </c>
      <c r="F5" s="5" t="s">
        <v>8</v>
      </c>
    </row>
    <row r="6" spans="1:8">
      <c r="A6" s="7" t="s">
        <v>9</v>
      </c>
      <c r="B6" s="34" t="s">
        <v>10</v>
      </c>
      <c r="C6" s="35"/>
      <c r="D6" s="8">
        <f>SUM(D9,D16,D29,D31,D33)</f>
        <v>48159.76584</v>
      </c>
      <c r="E6" s="8">
        <f>SUM(E9,E16,E29,E31,E33)</f>
        <v>48069.317540000004</v>
      </c>
      <c r="F6" s="8">
        <f>SUM(F9,F16,F29,F31,F33)</f>
        <v>90.448300000000572</v>
      </c>
      <c r="G6" s="9"/>
      <c r="H6" s="9"/>
    </row>
    <row r="7" spans="1:8">
      <c r="A7" s="10" t="s">
        <v>11</v>
      </c>
      <c r="B7" s="36"/>
      <c r="C7" s="37"/>
      <c r="D7" s="11"/>
      <c r="E7" s="11"/>
      <c r="F7" s="11"/>
      <c r="G7" s="9"/>
      <c r="H7" s="9"/>
    </row>
    <row r="8" spans="1:8" s="15" customFormat="1">
      <c r="A8" s="12" t="s">
        <v>12</v>
      </c>
      <c r="B8" s="30" t="s">
        <v>13</v>
      </c>
      <c r="C8" s="31"/>
      <c r="D8" s="13"/>
      <c r="E8" s="13"/>
      <c r="F8" s="13"/>
      <c r="G8" s="14"/>
      <c r="H8" s="14"/>
    </row>
    <row r="9" spans="1:8" s="15" customFormat="1" ht="63.75">
      <c r="A9" s="12" t="s">
        <v>14</v>
      </c>
      <c r="B9" s="16" t="s">
        <v>15</v>
      </c>
      <c r="C9" s="17"/>
      <c r="D9" s="13">
        <f>SUM(D10:D15)</f>
        <v>31819.483539999997</v>
      </c>
      <c r="E9" s="13">
        <f t="shared" ref="E9:F9" si="0">SUM(E10:E15)</f>
        <v>31729.063839999999</v>
      </c>
      <c r="F9" s="13">
        <f t="shared" si="0"/>
        <v>90.419700000000589</v>
      </c>
      <c r="G9" s="14"/>
      <c r="H9" s="14"/>
    </row>
    <row r="10" spans="1:8" outlineLevel="1">
      <c r="A10" s="18" t="s">
        <v>16</v>
      </c>
      <c r="B10" s="19" t="s">
        <v>17</v>
      </c>
      <c r="C10" s="20">
        <v>211</v>
      </c>
      <c r="D10" s="21">
        <v>23040.91</v>
      </c>
      <c r="E10" s="21">
        <v>23040.91</v>
      </c>
      <c r="F10" s="21">
        <f>D10-E10</f>
        <v>0</v>
      </c>
      <c r="G10" s="9"/>
      <c r="H10" s="9"/>
    </row>
    <row r="11" spans="1:8" outlineLevel="1">
      <c r="A11" s="18" t="s">
        <v>18</v>
      </c>
      <c r="B11" s="19" t="s">
        <v>17</v>
      </c>
      <c r="C11" s="20">
        <v>213</v>
      </c>
      <c r="D11" s="21">
        <v>6652.9535400000004</v>
      </c>
      <c r="E11" s="21">
        <v>6562.5577899999998</v>
      </c>
      <c r="F11" s="21">
        <f t="shared" ref="F11:F15" si="1">D11-E11</f>
        <v>90.395750000000589</v>
      </c>
      <c r="G11" s="9"/>
      <c r="H11" s="9"/>
    </row>
    <row r="12" spans="1:8" outlineLevel="1">
      <c r="A12" s="18" t="s">
        <v>19</v>
      </c>
      <c r="B12" s="19" t="s">
        <v>20</v>
      </c>
      <c r="C12" s="20">
        <v>212</v>
      </c>
      <c r="D12" s="21">
        <v>60.16</v>
      </c>
      <c r="E12" s="21">
        <v>60.136650000000003</v>
      </c>
      <c r="F12" s="21">
        <f t="shared" si="1"/>
        <v>2.3349999999993543E-2</v>
      </c>
      <c r="G12" s="9"/>
      <c r="H12" s="9"/>
    </row>
    <row r="13" spans="1:8" outlineLevel="1">
      <c r="A13" s="22" t="s">
        <v>21</v>
      </c>
      <c r="B13" s="19" t="s">
        <v>20</v>
      </c>
      <c r="C13" s="20">
        <v>222</v>
      </c>
      <c r="D13" s="21">
        <v>842.58040000000005</v>
      </c>
      <c r="E13" s="21">
        <v>842.58040000000005</v>
      </c>
      <c r="F13" s="21">
        <f t="shared" si="1"/>
        <v>0</v>
      </c>
      <c r="G13" s="9"/>
      <c r="H13" s="9"/>
    </row>
    <row r="14" spans="1:8" outlineLevel="1">
      <c r="A14" s="22" t="s">
        <v>22</v>
      </c>
      <c r="B14" s="19" t="s">
        <v>20</v>
      </c>
      <c r="C14" s="20">
        <v>226</v>
      </c>
      <c r="D14" s="21">
        <v>1121.4495999999999</v>
      </c>
      <c r="E14" s="21">
        <v>1121.4495999999999</v>
      </c>
      <c r="F14" s="21">
        <f t="shared" si="1"/>
        <v>0</v>
      </c>
      <c r="G14" s="9"/>
      <c r="H14" s="9"/>
    </row>
    <row r="15" spans="1:8" outlineLevel="1">
      <c r="A15" s="22" t="s">
        <v>23</v>
      </c>
      <c r="B15" s="19" t="s">
        <v>20</v>
      </c>
      <c r="C15" s="20">
        <v>262</v>
      </c>
      <c r="D15" s="21">
        <v>101.43</v>
      </c>
      <c r="E15" s="21">
        <v>101.4294</v>
      </c>
      <c r="F15" s="21">
        <f t="shared" si="1"/>
        <v>6.0000000000570708E-4</v>
      </c>
      <c r="G15" s="9"/>
      <c r="H15" s="9"/>
    </row>
    <row r="16" spans="1:8" s="15" customFormat="1" ht="63.75" outlineLevel="1">
      <c r="A16" s="12" t="s">
        <v>14</v>
      </c>
      <c r="B16" s="23" t="s">
        <v>24</v>
      </c>
      <c r="C16" s="24"/>
      <c r="D16" s="13">
        <f>SUM(D17:D28)</f>
        <v>15895.5623</v>
      </c>
      <c r="E16" s="13">
        <f t="shared" ref="E16:F16" si="2">SUM(E17:E28)</f>
        <v>15895.5623</v>
      </c>
      <c r="F16" s="13">
        <f t="shared" si="2"/>
        <v>0</v>
      </c>
      <c r="G16" s="14"/>
      <c r="H16" s="14"/>
    </row>
    <row r="17" spans="1:8" outlineLevel="1">
      <c r="A17" s="22" t="s">
        <v>25</v>
      </c>
      <c r="B17" s="19" t="s">
        <v>26</v>
      </c>
      <c r="C17" s="20">
        <v>221</v>
      </c>
      <c r="D17" s="21">
        <v>457.15508999999997</v>
      </c>
      <c r="E17" s="21">
        <v>457.15508999999997</v>
      </c>
      <c r="F17" s="21">
        <f t="shared" ref="F17:F28" si="3">D17-E17</f>
        <v>0</v>
      </c>
      <c r="G17" s="9"/>
      <c r="H17" s="9"/>
    </row>
    <row r="18" spans="1:8" outlineLevel="1">
      <c r="A18" s="22" t="s">
        <v>27</v>
      </c>
      <c r="B18" s="19" t="s">
        <v>26</v>
      </c>
      <c r="C18" s="20">
        <v>225</v>
      </c>
      <c r="D18" s="21">
        <v>4197.0910299999996</v>
      </c>
      <c r="E18" s="21">
        <v>4197.0910299999996</v>
      </c>
      <c r="F18" s="21">
        <f t="shared" si="3"/>
        <v>0</v>
      </c>
      <c r="G18" s="9"/>
      <c r="H18" s="9"/>
    </row>
    <row r="19" spans="1:8" outlineLevel="1">
      <c r="A19" s="22" t="s">
        <v>22</v>
      </c>
      <c r="B19" s="19" t="s">
        <v>26</v>
      </c>
      <c r="C19" s="20">
        <v>226</v>
      </c>
      <c r="D19" s="21">
        <v>542.28617999999994</v>
      </c>
      <c r="E19" s="21">
        <v>542.28617999999994</v>
      </c>
      <c r="F19" s="21">
        <f t="shared" si="3"/>
        <v>0</v>
      </c>
      <c r="G19" s="9"/>
      <c r="H19" s="9"/>
    </row>
    <row r="20" spans="1:8" outlineLevel="1">
      <c r="A20" s="22" t="s">
        <v>28</v>
      </c>
      <c r="B20" s="19" t="s">
        <v>26</v>
      </c>
      <c r="C20" s="20">
        <v>310</v>
      </c>
      <c r="D20" s="21">
        <v>344.14699999999999</v>
      </c>
      <c r="E20" s="21">
        <v>344.14699999999999</v>
      </c>
      <c r="F20" s="21">
        <f t="shared" si="3"/>
        <v>0</v>
      </c>
      <c r="G20" s="9"/>
      <c r="H20" s="9"/>
    </row>
    <row r="21" spans="1:8" outlineLevel="1">
      <c r="A21" s="22" t="s">
        <v>29</v>
      </c>
      <c r="B21" s="19" t="s">
        <v>26</v>
      </c>
      <c r="C21" s="20">
        <v>340</v>
      </c>
      <c r="D21" s="21">
        <v>92.052999999999997</v>
      </c>
      <c r="E21" s="21">
        <v>92.052999999999997</v>
      </c>
      <c r="F21" s="21">
        <f t="shared" si="3"/>
        <v>0</v>
      </c>
      <c r="G21" s="9"/>
      <c r="H21" s="9"/>
    </row>
    <row r="22" spans="1:8" outlineLevel="1">
      <c r="A22" s="22" t="s">
        <v>25</v>
      </c>
      <c r="B22" s="19" t="s">
        <v>30</v>
      </c>
      <c r="C22" s="20">
        <v>221</v>
      </c>
      <c r="D22" s="21">
        <v>619.99572999999998</v>
      </c>
      <c r="E22" s="21">
        <v>619.99572999999998</v>
      </c>
      <c r="F22" s="21">
        <f t="shared" si="3"/>
        <v>0</v>
      </c>
      <c r="G22" s="9"/>
      <c r="H22" s="9"/>
    </row>
    <row r="23" spans="1:8" outlineLevel="1">
      <c r="A23" s="22" t="s">
        <v>31</v>
      </c>
      <c r="B23" s="19" t="s">
        <v>30</v>
      </c>
      <c r="C23" s="20">
        <v>223</v>
      </c>
      <c r="D23" s="21">
        <v>271.72286000000003</v>
      </c>
      <c r="E23" s="21">
        <v>271.72286000000003</v>
      </c>
      <c r="F23" s="21">
        <f t="shared" si="3"/>
        <v>0</v>
      </c>
      <c r="G23" s="9"/>
      <c r="H23" s="9"/>
    </row>
    <row r="24" spans="1:8" outlineLevel="1">
      <c r="A24" s="22" t="s">
        <v>32</v>
      </c>
      <c r="B24" s="19" t="s">
        <v>30</v>
      </c>
      <c r="C24" s="20">
        <v>224</v>
      </c>
      <c r="D24" s="21">
        <v>4609.3437800000002</v>
      </c>
      <c r="E24" s="21">
        <v>4609.3437800000002</v>
      </c>
      <c r="F24" s="21">
        <f t="shared" si="3"/>
        <v>0</v>
      </c>
      <c r="G24" s="9"/>
      <c r="H24" s="9"/>
    </row>
    <row r="25" spans="1:8" outlineLevel="1">
      <c r="A25" s="22" t="s">
        <v>27</v>
      </c>
      <c r="B25" s="19" t="s">
        <v>30</v>
      </c>
      <c r="C25" s="20">
        <v>225</v>
      </c>
      <c r="D25" s="21">
        <v>1884.79657</v>
      </c>
      <c r="E25" s="21">
        <v>1884.79657</v>
      </c>
      <c r="F25" s="21">
        <f t="shared" si="3"/>
        <v>0</v>
      </c>
      <c r="G25" s="9"/>
      <c r="H25" s="9"/>
    </row>
    <row r="26" spans="1:8" outlineLevel="1">
      <c r="A26" s="22" t="s">
        <v>22</v>
      </c>
      <c r="B26" s="19" t="s">
        <v>30</v>
      </c>
      <c r="C26" s="20">
        <v>226</v>
      </c>
      <c r="D26" s="21">
        <v>2108.27106</v>
      </c>
      <c r="E26" s="21">
        <v>2108.27106</v>
      </c>
      <c r="F26" s="21">
        <f t="shared" si="3"/>
        <v>0</v>
      </c>
      <c r="G26" s="9"/>
      <c r="H26" s="9"/>
    </row>
    <row r="27" spans="1:8" outlineLevel="1">
      <c r="A27" s="22" t="s">
        <v>28</v>
      </c>
      <c r="B27" s="19" t="s">
        <v>30</v>
      </c>
      <c r="C27" s="20">
        <v>310</v>
      </c>
      <c r="D27" s="21">
        <v>16.899000000000001</v>
      </c>
      <c r="E27" s="21">
        <v>16.899000000000001</v>
      </c>
      <c r="F27" s="21">
        <f t="shared" si="3"/>
        <v>0</v>
      </c>
      <c r="G27" s="9"/>
      <c r="H27" s="9"/>
    </row>
    <row r="28" spans="1:8" outlineLevel="1">
      <c r="A28" s="22" t="s">
        <v>29</v>
      </c>
      <c r="B28" s="19" t="s">
        <v>30</v>
      </c>
      <c r="C28" s="20">
        <v>340</v>
      </c>
      <c r="D28" s="21">
        <v>751.80100000000004</v>
      </c>
      <c r="E28" s="21">
        <v>751.80100000000004</v>
      </c>
      <c r="F28" s="21">
        <f t="shared" si="3"/>
        <v>0</v>
      </c>
      <c r="G28" s="9"/>
      <c r="H28" s="9"/>
    </row>
    <row r="29" spans="1:8" s="15" customFormat="1" ht="25.5" outlineLevel="1">
      <c r="A29" s="12" t="s">
        <v>33</v>
      </c>
      <c r="B29" s="23" t="s">
        <v>34</v>
      </c>
      <c r="C29" s="24"/>
      <c r="D29" s="13">
        <f>SUM(D30)</f>
        <v>4.9000000000000004</v>
      </c>
      <c r="E29" s="13">
        <f t="shared" ref="E29:F29" si="4">SUM(E30)</f>
        <v>4.9000000000000004</v>
      </c>
      <c r="F29" s="13">
        <f t="shared" si="4"/>
        <v>0</v>
      </c>
      <c r="G29" s="14"/>
      <c r="H29" s="14"/>
    </row>
    <row r="30" spans="1:8" outlineLevel="1">
      <c r="A30" s="18" t="s">
        <v>35</v>
      </c>
      <c r="B30" s="19" t="s">
        <v>34</v>
      </c>
      <c r="C30" s="20">
        <v>290</v>
      </c>
      <c r="D30" s="21">
        <v>4.9000000000000004</v>
      </c>
      <c r="E30" s="21">
        <v>4.9000000000000004</v>
      </c>
      <c r="F30" s="21">
        <f t="shared" ref="F30" si="5">D30-E30</f>
        <v>0</v>
      </c>
      <c r="G30" s="9"/>
      <c r="H30" s="9"/>
    </row>
    <row r="31" spans="1:8" s="15" customFormat="1" outlineLevel="1">
      <c r="A31" s="12" t="s">
        <v>36</v>
      </c>
      <c r="B31" s="23" t="s">
        <v>37</v>
      </c>
      <c r="C31" s="24"/>
      <c r="D31" s="13">
        <f>SUM(D32)</f>
        <v>30</v>
      </c>
      <c r="E31" s="13">
        <f t="shared" ref="E31:F31" si="6">SUM(E32)</f>
        <v>30</v>
      </c>
      <c r="F31" s="13">
        <f t="shared" si="6"/>
        <v>0</v>
      </c>
      <c r="G31" s="14"/>
      <c r="H31" s="14"/>
    </row>
    <row r="32" spans="1:8" outlineLevel="1">
      <c r="A32" s="18" t="s">
        <v>35</v>
      </c>
      <c r="B32" s="19" t="s">
        <v>37</v>
      </c>
      <c r="C32" s="20">
        <v>290</v>
      </c>
      <c r="D32" s="21">
        <v>30</v>
      </c>
      <c r="E32" s="21">
        <v>30</v>
      </c>
      <c r="F32" s="21">
        <f t="shared" ref="F32" si="7">D32-E32</f>
        <v>0</v>
      </c>
      <c r="G32" s="9"/>
      <c r="H32" s="9"/>
    </row>
    <row r="33" spans="1:8" s="15" customFormat="1" ht="63.75" outlineLevel="1">
      <c r="A33" s="12" t="s">
        <v>14</v>
      </c>
      <c r="B33" s="23" t="s">
        <v>38</v>
      </c>
      <c r="C33" s="24"/>
      <c r="D33" s="13">
        <f>D34</f>
        <v>409.82</v>
      </c>
      <c r="E33" s="13">
        <f t="shared" ref="E33:F33" si="8">E34</f>
        <v>409.79140000000001</v>
      </c>
      <c r="F33" s="13">
        <f t="shared" si="8"/>
        <v>2.8599999999983083E-2</v>
      </c>
      <c r="G33" s="14"/>
      <c r="H33" s="14"/>
    </row>
    <row r="34" spans="1:8" ht="38.25" outlineLevel="1">
      <c r="A34" s="18" t="s">
        <v>39</v>
      </c>
      <c r="B34" s="19" t="s">
        <v>40</v>
      </c>
      <c r="C34" s="20"/>
      <c r="D34" s="21">
        <v>409.82</v>
      </c>
      <c r="E34" s="21">
        <v>409.79140000000001</v>
      </c>
      <c r="F34" s="21">
        <f t="shared" ref="F34:F35" si="9">D34-E34</f>
        <v>2.8599999999983083E-2</v>
      </c>
      <c r="G34" s="9"/>
      <c r="H34" s="9"/>
    </row>
    <row r="35" spans="1:8" outlineLevel="1">
      <c r="A35" s="18" t="s">
        <v>19</v>
      </c>
      <c r="B35" s="19" t="s">
        <v>40</v>
      </c>
      <c r="C35" s="20">
        <v>212</v>
      </c>
      <c r="D35" s="21">
        <v>409.82</v>
      </c>
      <c r="E35" s="21">
        <v>409.79140000000001</v>
      </c>
      <c r="F35" s="21">
        <f t="shared" si="9"/>
        <v>2.8599999999983083E-2</v>
      </c>
      <c r="G35" s="9"/>
      <c r="H35" s="9"/>
    </row>
    <row r="36" spans="1:8" s="26" customFormat="1">
      <c r="A36" s="25"/>
      <c r="D36" s="27">
        <v>0</v>
      </c>
      <c r="E36" s="27">
        <v>0</v>
      </c>
      <c r="F36" s="27">
        <v>5.5297277867794037E-10</v>
      </c>
      <c r="G36" s="27"/>
      <c r="H36" s="27"/>
    </row>
    <row r="37" spans="1:8">
      <c r="A37" s="28"/>
      <c r="D37" s="29"/>
      <c r="E37" s="29"/>
      <c r="F37" s="29"/>
      <c r="G37" s="9"/>
      <c r="H37" s="9"/>
    </row>
    <row r="38" spans="1:8">
      <c r="A38" s="28"/>
      <c r="D38" s="29"/>
      <c r="E38" s="29"/>
      <c r="F38" s="29"/>
      <c r="G38" s="9"/>
      <c r="H38" s="9"/>
    </row>
    <row r="39" spans="1:8">
      <c r="A39" s="28"/>
      <c r="D39" s="29"/>
      <c r="E39" s="29"/>
      <c r="F39" s="29"/>
      <c r="G39" s="9"/>
      <c r="H39" s="9"/>
    </row>
    <row r="40" spans="1:8">
      <c r="A40" s="28"/>
      <c r="D40" s="29"/>
      <c r="E40" s="29"/>
      <c r="F40" s="29"/>
      <c r="G40" s="9"/>
      <c r="H40" s="9"/>
    </row>
    <row r="41" spans="1:8">
      <c r="D41" s="29"/>
      <c r="E41" s="29"/>
      <c r="F41" s="9"/>
      <c r="G41" s="9"/>
      <c r="H41" s="9"/>
    </row>
    <row r="42" spans="1:8">
      <c r="D42" s="29"/>
      <c r="E42" s="29"/>
      <c r="F42" s="9"/>
      <c r="G42" s="9"/>
      <c r="H42" s="9"/>
    </row>
    <row r="43" spans="1:8">
      <c r="D43" s="29"/>
      <c r="E43" s="29"/>
      <c r="F43" s="9"/>
      <c r="G43" s="9"/>
      <c r="H43" s="9"/>
    </row>
    <row r="44" spans="1:8">
      <c r="D44" s="29"/>
      <c r="E44" s="29"/>
      <c r="F44" s="9"/>
      <c r="G44" s="9"/>
      <c r="H44" s="9"/>
    </row>
  </sheetData>
  <mergeCells count="7">
    <mergeCell ref="B8:C8"/>
    <mergeCell ref="A1:F1"/>
    <mergeCell ref="A2:F2"/>
    <mergeCell ref="A3:F3"/>
    <mergeCell ref="B5:C5"/>
    <mergeCell ref="B6:C6"/>
    <mergeCell ref="B7:C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тыс.руб.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Груздева</dc:creator>
  <cp:lastModifiedBy>Спиридонов Сергей Александрович</cp:lastModifiedBy>
  <dcterms:created xsi:type="dcterms:W3CDTF">2015-03-23T08:32:51Z</dcterms:created>
  <dcterms:modified xsi:type="dcterms:W3CDTF">2015-03-23T08:42:43Z</dcterms:modified>
</cp:coreProperties>
</file>